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SGA\Downloads\"/>
    </mc:Choice>
  </mc:AlternateContent>
  <bookViews>
    <workbookView xWindow="0" yWindow="0" windowWidth="25680" windowHeight="1059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<sst xmlns="http://schemas.openxmlformats.org/spreadsheetml/2006/main" count="91" uniqueCount="51">
  <si>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</si>
  <si>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</si>
  <si>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</si>
  <si>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</si>
  <si>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</si>
  <si>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</si>
  <si>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</si>
  <si>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</si>
  <si>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</si>
  <si>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</si>
  <si>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</si>
  <si>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</si>
  <si>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</si>
  <si>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</si>
  <si>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</si>
  <si>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</si>
  <si>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</si>
  <si>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</si>
  <si>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</si>
  <si>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</si>
  <si>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DI VIALE LIBERTA'</t>
  </si>
  <si>
    <t>27029 VIGEVANO (PV) - Viale Libertà, 32 - C.F. 94034000185 C.M. PVIC83100R</t>
  </si>
  <si>
    <t>2025</t>
  </si>
  <si>
    <t>144 del 16/12/2024</t>
  </si>
  <si>
    <t>143 del 16/12/2024</t>
  </si>
  <si>
    <t>141 del 16/12/2024</t>
  </si>
  <si>
    <t>FVED1082 del 13/12/2024</t>
  </si>
  <si>
    <t>1025008594 del 13/01/2025</t>
  </si>
  <si>
    <t>1/PA del 16/01/2025</t>
  </si>
  <si>
    <t>00049/12/2025 del 20/01/2025</t>
  </si>
  <si>
    <t>00048/12/2025 del 20/01/2025</t>
  </si>
  <si>
    <t>00059/12/2025 del 24/01/2025</t>
  </si>
  <si>
    <t>1/23 del 15/01/2025</t>
  </si>
  <si>
    <t>00123/25 del 27/01/2025</t>
  </si>
  <si>
    <t>335 del 27/01/2025</t>
  </si>
  <si>
    <t>393/P del 31/01/2025</t>
  </si>
  <si>
    <t>137 del 17/02/2025</t>
  </si>
  <si>
    <t>1025033107 del 06/02/2025</t>
  </si>
  <si>
    <t>28/PA del 05/02/2025</t>
  </si>
  <si>
    <t>000000000923 del 13/02/2025</t>
  </si>
  <si>
    <t>3/PA del 17/02/2025</t>
  </si>
  <si>
    <t>24 del 19/02/2025</t>
  </si>
  <si>
    <t>2025001 del 05/03/2025</t>
  </si>
  <si>
    <t>151 del 28/02/2025</t>
  </si>
  <si>
    <t>198 del 28/02/2025</t>
  </si>
  <si>
    <t>101 del 27/02/2025</t>
  </si>
  <si>
    <t>2025/0000042/7P del 27/02/2025</t>
  </si>
  <si>
    <t>2025/0000051/7P del 05/03/2025</t>
  </si>
  <si>
    <t>250 del 21/03/2025</t>
  </si>
  <si>
    <t>245 del 18/03/2025</t>
  </si>
  <si>
    <t>217/E del 25/03/2025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</si>
</sst>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44</v>
      </c>
      <c r="B9" s="33"/>
      <c r="C9" s="32">
        <f>SUM(C13:C16)</f>
        <v>58613.179999999993</v>
      </c>
      <c r="D9" s="33"/>
      <c r="E9" s="38">
        <f>('Trimestre 1'!H1+'Trimestre 2'!H1+'Trimestre 3'!H1+'Trimestre 4'!H1)/C9</f>
        <v>-20.609946090623303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44</v>
      </c>
      <c r="C13" s="26">
        <f>'Trimestre 1'!B1</f>
        <v>58613.179999999993</v>
      </c>
      <c r="D13" s="26">
        <f>'Trimestre 1'!G1</f>
        <v>-20.609946090623303</v>
      </c>
      <c r="E13" s="26">
        <v>108752.12</v>
      </c>
      <c r="F13" s="30">
        <v>30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58613.179999999993</v>
      </c>
      <c r="C1" s="31">
        <f>COUNTA(A4:A203)</f>
        <v>44</v>
      </c>
      <c r="G1" s="13">
        <f>IF(B1&lt;&gt;0,H1/B1,0)</f>
        <v>-20.609946090623303</v>
      </c>
      <c r="H1" s="12">
        <f>SUM(H4:H195)</f>
        <v>-1208014.48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176.7</v>
      </c>
      <c r="C4" s="10">
        <v>45672</v>
      </c>
      <c r="D4" s="10">
        <v>45667</v>
      </c>
      <c r="E4" s="10"/>
      <c r="F4" s="10"/>
      <c r="G4" s="1">
        <f>D4-C4-(F4-E4)</f>
        <v>-5</v>
      </c>
      <c r="H4" s="9">
        <f>B4*G4</f>
        <v>-883.5</v>
      </c>
    </row>
    <row r="5" spans="1:8" x14ac:dyDescent="0.25">
      <c r="A5" s="16" t="s">
        <v>23</v>
      </c>
      <c r="B5" s="9">
        <v>38.869999999999997</v>
      </c>
      <c r="C5" s="10">
        <v>45672</v>
      </c>
      <c r="D5" s="10">
        <v>45667</v>
      </c>
      <c r="E5" s="10"/>
      <c r="F5" s="10"/>
      <c r="G5" s="1">
        <f t="shared" ref="G5:G68" si="0">D5-C5-(F5-E5)</f>
        <v>-5</v>
      </c>
      <c r="H5" s="9">
        <f t="shared" ref="H5:H68" si="1">B5*G5</f>
        <v>-194.35</v>
      </c>
    </row>
    <row r="6" spans="1:8" x14ac:dyDescent="0.25">
      <c r="A6" s="16" t="s">
        <v>24</v>
      </c>
      <c r="B6" s="9">
        <v>109.2</v>
      </c>
      <c r="C6" s="10">
        <v>45672</v>
      </c>
      <c r="D6" s="10">
        <v>45667</v>
      </c>
      <c r="E6" s="10"/>
      <c r="F6" s="10"/>
      <c r="G6" s="1">
        <f t="shared" si="0"/>
        <v>-5</v>
      </c>
      <c r="H6" s="9">
        <f t="shared" si="1"/>
        <v>-546</v>
      </c>
    </row>
    <row r="7" spans="1:8" x14ac:dyDescent="0.25">
      <c r="A7" s="16" t="s">
        <v>24</v>
      </c>
      <c r="B7" s="9">
        <v>24.02</v>
      </c>
      <c r="C7" s="10">
        <v>45672</v>
      </c>
      <c r="D7" s="10">
        <v>45667</v>
      </c>
      <c r="E7" s="10"/>
      <c r="F7" s="10"/>
      <c r="G7" s="1">
        <f t="shared" si="0"/>
        <v>-5</v>
      </c>
      <c r="H7" s="9">
        <f t="shared" si="1"/>
        <v>-120.1</v>
      </c>
    </row>
    <row r="8" spans="1:8" x14ac:dyDescent="0.25">
      <c r="A8" s="16" t="s">
        <v>25</v>
      </c>
      <c r="B8" s="9">
        <v>164.2</v>
      </c>
      <c r="C8" s="10">
        <v>45672</v>
      </c>
      <c r="D8" s="10">
        <v>45667</v>
      </c>
      <c r="E8" s="10"/>
      <c r="F8" s="10"/>
      <c r="G8" s="1">
        <f t="shared" si="0"/>
        <v>-5</v>
      </c>
      <c r="H8" s="9">
        <f t="shared" si="1"/>
        <v>-821</v>
      </c>
    </row>
    <row r="9" spans="1:8" x14ac:dyDescent="0.25">
      <c r="A9" s="16" t="s">
        <v>26</v>
      </c>
      <c r="B9" s="9">
        <v>67.5</v>
      </c>
      <c r="C9" s="10">
        <v>45669</v>
      </c>
      <c r="D9" s="10">
        <v>45667</v>
      </c>
      <c r="E9" s="10"/>
      <c r="F9" s="10"/>
      <c r="G9" s="1">
        <f t="shared" si="0"/>
        <v>-2</v>
      </c>
      <c r="H9" s="9">
        <f t="shared" si="1"/>
        <v>-135</v>
      </c>
    </row>
    <row r="10" spans="1:8" x14ac:dyDescent="0.25">
      <c r="A10" s="16" t="s">
        <v>25</v>
      </c>
      <c r="B10" s="9">
        <v>36.119999999999997</v>
      </c>
      <c r="C10" s="10">
        <v>45672</v>
      </c>
      <c r="D10" s="10">
        <v>45670</v>
      </c>
      <c r="E10" s="10"/>
      <c r="F10" s="10"/>
      <c r="G10" s="1">
        <f t="shared" si="0"/>
        <v>-2</v>
      </c>
      <c r="H10" s="9">
        <f t="shared" si="1"/>
        <v>-72.239999999999995</v>
      </c>
    </row>
    <row r="11" spans="1:8" x14ac:dyDescent="0.25">
      <c r="A11" s="16" t="s">
        <v>27</v>
      </c>
      <c r="B11" s="9">
        <v>79.760000000000005</v>
      </c>
      <c r="C11" s="10">
        <v>45700</v>
      </c>
      <c r="D11" s="10">
        <v>45681</v>
      </c>
      <c r="E11" s="10"/>
      <c r="F11" s="10"/>
      <c r="G11" s="1">
        <f t="shared" si="0"/>
        <v>-19</v>
      </c>
      <c r="H11" s="9">
        <f t="shared" si="1"/>
        <v>-1515.44</v>
      </c>
    </row>
    <row r="12" spans="1:8" x14ac:dyDescent="0.25">
      <c r="A12" s="16" t="s">
        <v>28</v>
      </c>
      <c r="B12" s="9">
        <v>260.70999999999998</v>
      </c>
      <c r="C12" s="10">
        <v>45673</v>
      </c>
      <c r="D12" s="10">
        <v>45681</v>
      </c>
      <c r="E12" s="10"/>
      <c r="F12" s="10"/>
      <c r="G12" s="1">
        <f t="shared" si="0"/>
        <v>8</v>
      </c>
      <c r="H12" s="9">
        <f t="shared" si="1"/>
        <v>2085.6799999999998</v>
      </c>
    </row>
    <row r="13" spans="1:8" x14ac:dyDescent="0.25">
      <c r="A13" s="16" t="s">
        <v>28</v>
      </c>
      <c r="B13" s="9">
        <v>42.29</v>
      </c>
      <c r="C13" s="10">
        <v>45703</v>
      </c>
      <c r="D13" s="10">
        <v>45681</v>
      </c>
      <c r="E13" s="10"/>
      <c r="F13" s="10"/>
      <c r="G13" s="1">
        <f t="shared" si="0"/>
        <v>-22</v>
      </c>
      <c r="H13" s="9">
        <f t="shared" si="1"/>
        <v>-930.38</v>
      </c>
    </row>
    <row r="14" spans="1:8" x14ac:dyDescent="0.25">
      <c r="A14" s="16" t="s">
        <v>29</v>
      </c>
      <c r="B14" s="9">
        <v>7249</v>
      </c>
      <c r="C14" s="10">
        <v>45707</v>
      </c>
      <c r="D14" s="10">
        <v>45684</v>
      </c>
      <c r="E14" s="10"/>
      <c r="F14" s="10"/>
      <c r="G14" s="1">
        <f t="shared" si="0"/>
        <v>-23</v>
      </c>
      <c r="H14" s="9">
        <f t="shared" si="1"/>
        <v>-166727</v>
      </c>
    </row>
    <row r="15" spans="1:8" x14ac:dyDescent="0.25">
      <c r="A15" s="16" t="s">
        <v>30</v>
      </c>
      <c r="B15" s="9">
        <v>9108</v>
      </c>
      <c r="C15" s="10">
        <v>45707</v>
      </c>
      <c r="D15" s="10">
        <v>45684</v>
      </c>
      <c r="E15" s="10"/>
      <c r="F15" s="10"/>
      <c r="G15" s="1">
        <f t="shared" si="0"/>
        <v>-23</v>
      </c>
      <c r="H15" s="9">
        <f t="shared" si="1"/>
        <v>-209484</v>
      </c>
    </row>
    <row r="16" spans="1:8" x14ac:dyDescent="0.25">
      <c r="A16" s="16" t="s">
        <v>31</v>
      </c>
      <c r="B16" s="9">
        <v>230</v>
      </c>
      <c r="C16" s="10">
        <v>45711</v>
      </c>
      <c r="D16" s="10">
        <v>45684</v>
      </c>
      <c r="E16" s="10"/>
      <c r="F16" s="10"/>
      <c r="G16" s="1">
        <f t="shared" si="0"/>
        <v>-27</v>
      </c>
      <c r="H16" s="9">
        <f t="shared" si="1"/>
        <v>-6210</v>
      </c>
    </row>
    <row r="17" spans="1:8" x14ac:dyDescent="0.25">
      <c r="A17" s="16" t="s">
        <v>32</v>
      </c>
      <c r="B17" s="9">
        <v>527</v>
      </c>
      <c r="C17" s="10">
        <v>45716</v>
      </c>
      <c r="D17" s="10">
        <v>45684</v>
      </c>
      <c r="E17" s="10"/>
      <c r="F17" s="10"/>
      <c r="G17" s="1">
        <f t="shared" si="0"/>
        <v>-32</v>
      </c>
      <c r="H17" s="9">
        <f t="shared" si="1"/>
        <v>-16864</v>
      </c>
    </row>
    <row r="18" spans="1:8" x14ac:dyDescent="0.25">
      <c r="A18" s="16" t="s">
        <v>33</v>
      </c>
      <c r="B18" s="9">
        <v>80</v>
      </c>
      <c r="C18" s="10">
        <v>45684</v>
      </c>
      <c r="D18" s="10">
        <v>45686</v>
      </c>
      <c r="E18" s="10"/>
      <c r="F18" s="10"/>
      <c r="G18" s="1">
        <f t="shared" si="0"/>
        <v>2</v>
      </c>
      <c r="H18" s="9">
        <f t="shared" si="1"/>
        <v>160</v>
      </c>
    </row>
    <row r="19" spans="1:8" x14ac:dyDescent="0.25">
      <c r="A19" s="16" t="s">
        <v>34</v>
      </c>
      <c r="B19" s="9">
        <v>565</v>
      </c>
      <c r="C19" s="10">
        <v>45714</v>
      </c>
      <c r="D19" s="10">
        <v>45692</v>
      </c>
      <c r="E19" s="10"/>
      <c r="F19" s="10"/>
      <c r="G19" s="1">
        <f t="shared" si="0"/>
        <v>-22</v>
      </c>
      <c r="H19" s="9">
        <f t="shared" si="1"/>
        <v>-12430</v>
      </c>
    </row>
    <row r="20" spans="1:8" x14ac:dyDescent="0.25">
      <c r="A20" s="16" t="s">
        <v>34</v>
      </c>
      <c r="B20" s="9">
        <v>124.3</v>
      </c>
      <c r="C20" s="10">
        <v>45714</v>
      </c>
      <c r="D20" s="10">
        <v>45692</v>
      </c>
      <c r="E20" s="10"/>
      <c r="F20" s="10"/>
      <c r="G20" s="1">
        <f t="shared" si="0"/>
        <v>-22</v>
      </c>
      <c r="H20" s="9">
        <f t="shared" si="1"/>
        <v>-2734.6</v>
      </c>
    </row>
    <row r="21" spans="1:8" x14ac:dyDescent="0.25">
      <c r="A21" s="16" t="s">
        <v>35</v>
      </c>
      <c r="B21" s="9">
        <v>11.04</v>
      </c>
      <c r="C21" s="10">
        <v>45716</v>
      </c>
      <c r="D21" s="10">
        <v>45692</v>
      </c>
      <c r="E21" s="10"/>
      <c r="F21" s="10"/>
      <c r="G21" s="1">
        <f t="shared" si="0"/>
        <v>-24</v>
      </c>
      <c r="H21" s="9">
        <f t="shared" si="1"/>
        <v>-264.95999999999998</v>
      </c>
    </row>
    <row r="22" spans="1:8" x14ac:dyDescent="0.25">
      <c r="A22" s="16" t="s">
        <v>35</v>
      </c>
      <c r="B22" s="9">
        <v>2.4300000000000002</v>
      </c>
      <c r="C22" s="10">
        <v>45718</v>
      </c>
      <c r="D22" s="10">
        <v>45692</v>
      </c>
      <c r="E22" s="10"/>
      <c r="F22" s="10"/>
      <c r="G22" s="1">
        <f t="shared" si="0"/>
        <v>-26</v>
      </c>
      <c r="H22" s="9">
        <f t="shared" si="1"/>
        <v>-63.18</v>
      </c>
    </row>
    <row r="23" spans="1:8" x14ac:dyDescent="0.25">
      <c r="A23" s="16" t="s">
        <v>36</v>
      </c>
      <c r="B23" s="9">
        <v>118</v>
      </c>
      <c r="C23" s="10">
        <v>45747</v>
      </c>
      <c r="D23" s="10">
        <v>45706</v>
      </c>
      <c r="E23" s="10"/>
      <c r="F23" s="10"/>
      <c r="G23" s="1">
        <f t="shared" si="0"/>
        <v>-41</v>
      </c>
      <c r="H23" s="9">
        <f t="shared" si="1"/>
        <v>-4838</v>
      </c>
    </row>
    <row r="24" spans="1:8" x14ac:dyDescent="0.25">
      <c r="A24" s="16" t="s">
        <v>36</v>
      </c>
      <c r="B24" s="9">
        <v>25.96</v>
      </c>
      <c r="C24" s="10">
        <v>45735</v>
      </c>
      <c r="D24" s="10">
        <v>45706</v>
      </c>
      <c r="E24" s="10"/>
      <c r="F24" s="10"/>
      <c r="G24" s="1">
        <f t="shared" si="0"/>
        <v>-29</v>
      </c>
      <c r="H24" s="9">
        <f t="shared" si="1"/>
        <v>-752.84</v>
      </c>
    </row>
    <row r="25" spans="1:8" x14ac:dyDescent="0.25">
      <c r="A25" s="16" t="s">
        <v>37</v>
      </c>
      <c r="B25" s="9">
        <v>28.27</v>
      </c>
      <c r="C25" s="10">
        <v>45724</v>
      </c>
      <c r="D25" s="10">
        <v>45706</v>
      </c>
      <c r="E25" s="10"/>
      <c r="F25" s="10"/>
      <c r="G25" s="1">
        <f t="shared" si="0"/>
        <v>-18</v>
      </c>
      <c r="H25" s="9">
        <f t="shared" si="1"/>
        <v>-508.86</v>
      </c>
    </row>
    <row r="26" spans="1:8" x14ac:dyDescent="0.25">
      <c r="A26" s="16" t="s">
        <v>38</v>
      </c>
      <c r="B26" s="9">
        <v>242.73</v>
      </c>
      <c r="C26" s="10">
        <v>45721</v>
      </c>
      <c r="D26" s="10">
        <v>45706</v>
      </c>
      <c r="E26" s="10"/>
      <c r="F26" s="10"/>
      <c r="G26" s="1">
        <f t="shared" si="0"/>
        <v>-15</v>
      </c>
      <c r="H26" s="9">
        <f t="shared" si="1"/>
        <v>-3640.95</v>
      </c>
    </row>
    <row r="27" spans="1:8" x14ac:dyDescent="0.25">
      <c r="A27" s="16" t="s">
        <v>38</v>
      </c>
      <c r="B27" s="9">
        <v>24.27</v>
      </c>
      <c r="C27" s="10">
        <v>45723</v>
      </c>
      <c r="D27" s="10">
        <v>45706</v>
      </c>
      <c r="E27" s="10"/>
      <c r="F27" s="10"/>
      <c r="G27" s="1">
        <f t="shared" si="0"/>
        <v>-17</v>
      </c>
      <c r="H27" s="9">
        <f t="shared" si="1"/>
        <v>-412.59</v>
      </c>
    </row>
    <row r="28" spans="1:8" x14ac:dyDescent="0.25">
      <c r="A28" s="16" t="s">
        <v>39</v>
      </c>
      <c r="B28" s="9">
        <v>8664</v>
      </c>
      <c r="C28" s="10">
        <v>45731</v>
      </c>
      <c r="D28" s="10">
        <v>45707</v>
      </c>
      <c r="E28" s="10"/>
      <c r="F28" s="10"/>
      <c r="G28" s="1">
        <f t="shared" si="0"/>
        <v>-24</v>
      </c>
      <c r="H28" s="9">
        <f t="shared" si="1"/>
        <v>-207936</v>
      </c>
    </row>
    <row r="29" spans="1:8" x14ac:dyDescent="0.25">
      <c r="A29" s="16" t="s">
        <v>39</v>
      </c>
      <c r="B29" s="9">
        <v>1144</v>
      </c>
      <c r="C29" s="10">
        <v>45731</v>
      </c>
      <c r="D29" s="10">
        <v>45707</v>
      </c>
      <c r="E29" s="10"/>
      <c r="F29" s="10"/>
      <c r="G29" s="1">
        <f t="shared" si="0"/>
        <v>-24</v>
      </c>
      <c r="H29" s="9">
        <f t="shared" si="1"/>
        <v>-27456</v>
      </c>
    </row>
    <row r="30" spans="1:8" x14ac:dyDescent="0.25">
      <c r="A30" s="16" t="s">
        <v>40</v>
      </c>
      <c r="B30" s="9">
        <v>2100</v>
      </c>
      <c r="C30" s="10">
        <v>45735</v>
      </c>
      <c r="D30" s="10">
        <v>45709</v>
      </c>
      <c r="E30" s="10"/>
      <c r="F30" s="10"/>
      <c r="G30" s="1">
        <f t="shared" si="0"/>
        <v>-26</v>
      </c>
      <c r="H30" s="9">
        <f t="shared" si="1"/>
        <v>-54600</v>
      </c>
    </row>
    <row r="31" spans="1:8" x14ac:dyDescent="0.25">
      <c r="A31" s="16" t="s">
        <v>41</v>
      </c>
      <c r="B31" s="9">
        <v>560</v>
      </c>
      <c r="C31" s="10">
        <v>45737</v>
      </c>
      <c r="D31" s="10">
        <v>45721</v>
      </c>
      <c r="E31" s="10"/>
      <c r="F31" s="10"/>
      <c r="G31" s="1">
        <f t="shared" si="0"/>
        <v>-16</v>
      </c>
      <c r="H31" s="9">
        <f t="shared" si="1"/>
        <v>-8960</v>
      </c>
    </row>
    <row r="32" spans="1:8" x14ac:dyDescent="0.25">
      <c r="A32" s="16" t="s">
        <v>41</v>
      </c>
      <c r="B32" s="9">
        <v>123.2</v>
      </c>
      <c r="C32" s="10">
        <v>45737</v>
      </c>
      <c r="D32" s="10">
        <v>45721</v>
      </c>
      <c r="E32" s="10"/>
      <c r="F32" s="10"/>
      <c r="G32" s="1">
        <f t="shared" si="0"/>
        <v>-16</v>
      </c>
      <c r="H32" s="9">
        <f t="shared" si="1"/>
        <v>-1971.2</v>
      </c>
    </row>
    <row r="33" spans="1:8" x14ac:dyDescent="0.25">
      <c r="A33" s="16" t="s">
        <v>42</v>
      </c>
      <c r="B33" s="9">
        <v>2700</v>
      </c>
      <c r="C33" s="10">
        <v>45721</v>
      </c>
      <c r="D33" s="10">
        <v>45723</v>
      </c>
      <c r="E33" s="10"/>
      <c r="F33" s="10"/>
      <c r="G33" s="1">
        <f t="shared" si="0"/>
        <v>2</v>
      </c>
      <c r="H33" s="9">
        <f t="shared" si="1"/>
        <v>5400</v>
      </c>
    </row>
    <row r="34" spans="1:8" x14ac:dyDescent="0.25">
      <c r="A34" s="16" t="s">
        <v>43</v>
      </c>
      <c r="B34" s="9">
        <v>910</v>
      </c>
      <c r="C34" s="10">
        <v>45747</v>
      </c>
      <c r="D34" s="10">
        <v>45723</v>
      </c>
      <c r="E34" s="10"/>
      <c r="F34" s="10"/>
      <c r="G34" s="1">
        <f t="shared" si="0"/>
        <v>-24</v>
      </c>
      <c r="H34" s="9">
        <f t="shared" si="1"/>
        <v>-21840</v>
      </c>
    </row>
    <row r="35" spans="1:8" x14ac:dyDescent="0.25">
      <c r="A35" s="16" t="s">
        <v>43</v>
      </c>
      <c r="B35" s="9">
        <v>200.2</v>
      </c>
      <c r="C35" s="10">
        <v>45746</v>
      </c>
      <c r="D35" s="10">
        <v>45723</v>
      </c>
      <c r="E35" s="10"/>
      <c r="F35" s="10"/>
      <c r="G35" s="1">
        <f t="shared" si="0"/>
        <v>-23</v>
      </c>
      <c r="H35" s="9">
        <f t="shared" si="1"/>
        <v>-4604.6000000000004</v>
      </c>
    </row>
    <row r="36" spans="1:8" x14ac:dyDescent="0.25">
      <c r="A36" s="16" t="s">
        <v>44</v>
      </c>
      <c r="B36" s="9">
        <v>368.6</v>
      </c>
      <c r="C36" s="10">
        <v>45747</v>
      </c>
      <c r="D36" s="10">
        <v>45723</v>
      </c>
      <c r="E36" s="10"/>
      <c r="F36" s="10"/>
      <c r="G36" s="1">
        <f t="shared" si="0"/>
        <v>-24</v>
      </c>
      <c r="H36" s="9">
        <f t="shared" si="1"/>
        <v>-8846.4</v>
      </c>
    </row>
    <row r="37" spans="1:8" x14ac:dyDescent="0.25">
      <c r="A37" s="16" t="s">
        <v>44</v>
      </c>
      <c r="B37" s="9">
        <v>81.09</v>
      </c>
      <c r="C37" s="10">
        <v>45746</v>
      </c>
      <c r="D37" s="10">
        <v>45723</v>
      </c>
      <c r="E37" s="10"/>
      <c r="F37" s="10"/>
      <c r="G37" s="1">
        <f t="shared" si="0"/>
        <v>-23</v>
      </c>
      <c r="H37" s="9">
        <f t="shared" si="1"/>
        <v>-1865.07</v>
      </c>
    </row>
    <row r="38" spans="1:8" x14ac:dyDescent="0.25">
      <c r="A38" s="16" t="s">
        <v>45</v>
      </c>
      <c r="B38" s="9">
        <v>840.98</v>
      </c>
      <c r="C38" s="10">
        <v>45715</v>
      </c>
      <c r="D38" s="10">
        <v>45723</v>
      </c>
      <c r="E38" s="10"/>
      <c r="F38" s="10"/>
      <c r="G38" s="1">
        <f t="shared" si="0"/>
        <v>8</v>
      </c>
      <c r="H38" s="9">
        <f t="shared" si="1"/>
        <v>6727.84</v>
      </c>
    </row>
    <row r="39" spans="1:8" x14ac:dyDescent="0.25">
      <c r="A39" s="16" t="s">
        <v>45</v>
      </c>
      <c r="B39" s="9">
        <v>185.02</v>
      </c>
      <c r="C39" s="10">
        <v>45745</v>
      </c>
      <c r="D39" s="10">
        <v>45723</v>
      </c>
      <c r="E39" s="10"/>
      <c r="F39" s="10"/>
      <c r="G39" s="1">
        <f t="shared" si="0"/>
        <v>-22</v>
      </c>
      <c r="H39" s="9">
        <f t="shared" si="1"/>
        <v>-4070.44</v>
      </c>
    </row>
    <row r="40" spans="1:8" x14ac:dyDescent="0.25">
      <c r="A40" s="16" t="s">
        <v>46</v>
      </c>
      <c r="B40" s="9">
        <v>6060</v>
      </c>
      <c r="C40" s="10">
        <v>45743</v>
      </c>
      <c r="D40" s="10">
        <v>45729</v>
      </c>
      <c r="E40" s="10"/>
      <c r="F40" s="10"/>
      <c r="G40" s="1">
        <f t="shared" si="0"/>
        <v>-14</v>
      </c>
      <c r="H40" s="9">
        <f t="shared" si="1"/>
        <v>-84840</v>
      </c>
    </row>
    <row r="41" spans="1:8" x14ac:dyDescent="0.25">
      <c r="A41" s="16" t="s">
        <v>47</v>
      </c>
      <c r="B41" s="9">
        <v>14150</v>
      </c>
      <c r="C41" s="10">
        <v>45752</v>
      </c>
      <c r="D41" s="10">
        <v>45729</v>
      </c>
      <c r="E41" s="10"/>
      <c r="F41" s="10"/>
      <c r="G41" s="1">
        <f t="shared" si="0"/>
        <v>-23</v>
      </c>
      <c r="H41" s="9">
        <f t="shared" si="1"/>
        <v>-325450</v>
      </c>
    </row>
    <row r="42" spans="1:8" x14ac:dyDescent="0.25">
      <c r="A42" s="16" t="s">
        <v>48</v>
      </c>
      <c r="B42" s="9">
        <v>156</v>
      </c>
      <c r="C42" s="10">
        <v>45777</v>
      </c>
      <c r="D42" s="10">
        <v>45740</v>
      </c>
      <c r="E42" s="10"/>
      <c r="F42" s="10"/>
      <c r="G42" s="1">
        <f t="shared" si="0"/>
        <v>-37</v>
      </c>
      <c r="H42" s="9">
        <f t="shared" si="1"/>
        <v>-5772</v>
      </c>
    </row>
    <row r="43" spans="1:8" x14ac:dyDescent="0.25">
      <c r="A43" s="16" t="s">
        <v>49</v>
      </c>
      <c r="B43" s="9">
        <v>495</v>
      </c>
      <c r="C43" s="10">
        <v>45777</v>
      </c>
      <c r="D43" s="10">
        <v>45742</v>
      </c>
      <c r="E43" s="10"/>
      <c r="F43" s="10"/>
      <c r="G43" s="1">
        <f t="shared" si="0"/>
        <v>-35</v>
      </c>
      <c r="H43" s="9">
        <f t="shared" si="1"/>
        <v>-17325</v>
      </c>
    </row>
    <row r="44" spans="1:8" x14ac:dyDescent="0.25">
      <c r="A44" s="16" t="s">
        <v>49</v>
      </c>
      <c r="B44" s="9">
        <v>108.9</v>
      </c>
      <c r="C44" s="10">
        <v>45764</v>
      </c>
      <c r="D44" s="10">
        <v>45742</v>
      </c>
      <c r="E44" s="10"/>
      <c r="F44" s="10"/>
      <c r="G44" s="1">
        <f t="shared" si="0"/>
        <v>-22</v>
      </c>
      <c r="H44" s="9">
        <f t="shared" si="1"/>
        <v>-2395.8000000000002</v>
      </c>
    </row>
    <row r="45" spans="1:8" x14ac:dyDescent="0.25">
      <c r="A45" s="16" t="s">
        <v>48</v>
      </c>
      <c r="B45" s="9">
        <v>34.32</v>
      </c>
      <c r="C45" s="10">
        <v>45767</v>
      </c>
      <c r="D45" s="10">
        <v>45742</v>
      </c>
      <c r="E45" s="10"/>
      <c r="F45" s="10"/>
      <c r="G45" s="1">
        <f t="shared" si="0"/>
        <v>-25</v>
      </c>
      <c r="H45" s="9">
        <f t="shared" si="1"/>
        <v>-858</v>
      </c>
    </row>
    <row r="46" spans="1:8" x14ac:dyDescent="0.25">
      <c r="A46" s="16" t="s">
        <v>50</v>
      </c>
      <c r="B46" s="9">
        <v>325</v>
      </c>
      <c r="C46" s="10">
        <v>45777</v>
      </c>
      <c r="D46" s="10">
        <v>45742</v>
      </c>
      <c r="E46" s="10"/>
      <c r="F46" s="10"/>
      <c r="G46" s="1">
        <f t="shared" si="0"/>
        <v>-35</v>
      </c>
      <c r="H46" s="9">
        <f t="shared" si="1"/>
        <v>-11375</v>
      </c>
    </row>
    <row r="47" spans="1:8" x14ac:dyDescent="0.25">
      <c r="A47" s="16" t="s">
        <v>50</v>
      </c>
      <c r="B47" s="9">
        <v>71.5</v>
      </c>
      <c r="C47" s="10">
        <v>45771</v>
      </c>
      <c r="D47" s="10">
        <v>45742</v>
      </c>
      <c r="E47" s="10"/>
      <c r="F47" s="10"/>
      <c r="G47" s="1">
        <f t="shared" si="0"/>
        <v>-29</v>
      </c>
      <c r="H47" s="9">
        <f t="shared" si="1"/>
        <v>-2073.5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Vetro</dc:creator>
  <cp:lastModifiedBy>Massimiliano Vetro</cp:lastModifiedBy>
  <dcterms:created xsi:type="dcterms:W3CDTF">2006-09-16T00:00:00Z</dcterms:created>
  <dcterms:modified xsi:type="dcterms:W3CDTF">2025-04-02T10:10:24Z</dcterms:modified>
</cp:coreProperties>
</file>